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360" windowHeight="9915" activeTab="0"/>
  </bookViews>
  <sheets>
    <sheet name="Template" sheetId="1" r:id="rId1"/>
    <sheet name="小窍门" sheetId="2" r:id="rId2"/>
    <sheet name="工作表3" sheetId="3" r:id="rId3"/>
  </sheets>
  <definedNames>
    <definedName name="_xlnm.Print_Area" localSheetId="0">$A$1:$M$12</definedName>
    <definedName name="_xlnm.Print_Titles" localSheetId="0">'Template'!$1:$4</definedName>
  </definedNames>
  <calcPr fullCalcOnLoad="1"/>
</workbook>
</file>

<file path=xl/sharedStrings.xml><?xml version="1.0" encoding="utf-8"?>
<sst xmlns="http://schemas.openxmlformats.org/spreadsheetml/2006/main" count="48" uniqueCount="32">
  <si>
    <t>货品物料：1 1     计量单位：</t>
  </si>
  <si>
    <t>时间：从2007-12-01到2008-01-31</t>
  </si>
  <si>
    <t>日期</t>
  </si>
  <si>
    <t>单号</t>
  </si>
  <si>
    <t>收入</t>
  </si>
  <si>
    <t>发出</t>
  </si>
  <si>
    <t>结存</t>
  </si>
  <si>
    <t>数量</t>
  </si>
  <si>
    <t>单价</t>
  </si>
  <si>
    <t>金额</t>
  </si>
  <si>
    <t>均价</t>
  </si>
  <si>
    <t/>
  </si>
  <si>
    <t>期初</t>
  </si>
  <si>
    <t>2007-12-13</t>
  </si>
  <si>
    <t>CJ01-071213-001</t>
  </si>
  <si>
    <t>XK01-071213-001</t>
  </si>
  <si>
    <t>2008-01-13</t>
  </si>
  <si>
    <t>CJ01-080113-001</t>
  </si>
  <si>
    <t>XK01-080113-001</t>
  </si>
  <si>
    <t>本期合计</t>
  </si>
  <si>
    <t>累计</t>
  </si>
  <si>
    <t>你可以把不需要显示的列的宽度设置为零，从而不显示该列.</t>
  </si>
  <si>
    <t>模板位于：程序目录下的\System\进销存\收发存明细帐.xls</t>
  </si>
  <si>
    <t>按照（收入金额+期初库存金额）/（收入数量+期初库存数量）计算：包括退货单时＝</t>
  </si>
  <si>
    <t>按照（收入金额+期初库存金额）/（收入数量+期初库存数量）计算：不包括退货单时＝</t>
  </si>
  <si>
    <t>XT01-080113-001</t>
  </si>
  <si>
    <t>CJ01-071213-002</t>
  </si>
  <si>
    <t>XK01-071213-002</t>
  </si>
  <si>
    <t>收发存明细帐-全部仓库</t>
  </si>
  <si>
    <r>
      <t>143.137255</t>
    </r>
    <r>
      <rPr>
        <sz val="9"/>
        <rFont val="宋体"/>
        <family val="0"/>
      </rPr>
      <t>是如何计算出来的</t>
    </r>
  </si>
  <si>
    <t>退货成本应该参与到货品成本当中去！！！！！！！</t>
  </si>
  <si>
    <t>退货单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</si>
</sst>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yy/m/d"/>
    <numFmt numFmtId="181" formatCode="#,##0.00_ "/>
    <numFmt numFmtId="182" formatCode="#,##0.000_ "/>
    <numFmt numFmtId="183" formatCode="#,##0.0000_ "/>
    <numFmt numFmtId="184" formatCode="#,##0.00000_ "/>
  </numFmts>
  <fonts count="8">
    <font>
      <sz val="12"/>
      <name val="宋体"/>
      <family val="0"/>
    </font>
    <font>
      <sz val="9"/>
      <name val="宋体"/>
      <family val="0"/>
    </font>
    <font>
      <b/>
      <u val="single"/>
      <sz val="12"/>
      <name val="Times New Roman"/>
      <family val="1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10"/>
      <name val="宋体"/>
      <family val="0"/>
    </font>
    <font>
      <sz val="16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/>
    </xf>
    <xf numFmtId="181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181" fontId="6" fillId="0" borderId="3" xfId="0" applyNumberFormat="1" applyFont="1" applyBorder="1" applyAlignment="1">
      <alignment horizontal="right"/>
    </xf>
    <xf numFmtId="184" fontId="6" fillId="0" borderId="3" xfId="0" applyNumberFormat="1" applyFont="1" applyBorder="1" applyAlignment="1">
      <alignment horizontal="right"/>
    </xf>
    <xf numFmtId="0" fontId="1" fillId="2" borderId="3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181" fontId="1" fillId="2" borderId="3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181" fontId="7" fillId="3" borderId="3" xfId="0" applyNumberFormat="1" applyFont="1" applyFill="1" applyBorder="1" applyAlignment="1">
      <alignment horizontal="center"/>
    </xf>
    <xf numFmtId="181" fontId="6" fillId="2" borderId="3" xfId="0" applyNumberFormat="1" applyFont="1" applyFill="1" applyBorder="1" applyAlignment="1">
      <alignment horizontal="left"/>
    </xf>
    <xf numFmtId="181" fontId="1" fillId="2" borderId="3" xfId="0" applyNumberFormat="1" applyFont="1" applyFill="1" applyBorder="1" applyAlignment="1">
      <alignment horizontal="left"/>
    </xf>
    <xf numFmtId="49" fontId="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/>
    </xf>
    <xf numFmtId="0" fontId="1" fillId="4" borderId="3" xfId="0" applyNumberFormat="1" applyFont="1" applyFill="1" applyBorder="1" applyAlignment="1">
      <alignment horizontal="right"/>
    </xf>
    <xf numFmtId="4" fontId="1" fillId="4" borderId="3" xfId="0" applyNumberFormat="1" applyFont="1" applyFill="1" applyBorder="1" applyAlignment="1">
      <alignment horizontal="right"/>
    </xf>
    <xf numFmtId="0" fontId="1" fillId="4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tabSelected="1" workbookViewId="0" topLeftCell="A1">
      <pane xSplit="2" ySplit="4" topLeftCell="C5" activePane="bottomRight" state="frozen"/>
      <selection pane="topLeft" activeCell="E8" sqref="A8:IV8"/>
      <selection pane="topRight" activeCell="A1" sqref="A1"/>
      <selection pane="bottomLeft" activeCell="A1" sqref="A1"/>
      <selection pane="bottomRight" activeCell="J19" sqref="J19"/>
    </sheetView>
  </sheetViews>
  <sheetFormatPr defaultColWidth="9.125" defaultRowHeight="12" customHeight="1"/>
  <cols>
    <col min="1" max="1" width="9.25390625" style="1" customWidth="1"/>
    <col min="2" max="2" width="14.875" style="1" customWidth="1"/>
    <col min="3" max="4" width="6.75390625" style="2" customWidth="1"/>
    <col min="5" max="5" width="10.625" style="2" customWidth="1"/>
    <col min="6" max="6" width="9.00390625" style="2" bestFit="1" customWidth="1"/>
    <col min="7" max="7" width="9.125" style="2" customWidth="1"/>
    <col min="8" max="8" width="10.625" style="2" customWidth="1"/>
    <col min="9" max="9" width="8.25390625" style="2" bestFit="1" customWidth="1"/>
    <col min="10" max="10" width="6.50390625" style="2" customWidth="1"/>
    <col min="11" max="11" width="10.625" style="2" customWidth="1"/>
    <col min="12" max="12" width="5.125" style="1" customWidth="1"/>
    <col min="13" max="254" width="9.00390625" style="1" customWidth="1"/>
    <col min="255" max="16384" width="9.00390625" style="0" customWidth="1"/>
  </cols>
  <sheetData>
    <row r="1" spans="1:11" ht="19.5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6.5" customHeight="1">
      <c r="A2" s="4" t="s">
        <v>0</v>
      </c>
      <c r="B2" s="4"/>
      <c r="C2" s="4"/>
      <c r="D2" s="4"/>
      <c r="E2" s="4" t="s">
        <v>1</v>
      </c>
      <c r="F2" s="4"/>
      <c r="G2" s="4"/>
      <c r="H2" s="4"/>
      <c r="I2" s="4"/>
      <c r="J2" s="4"/>
      <c r="K2" s="4"/>
    </row>
    <row r="3" spans="1:11" ht="15" customHeight="1">
      <c r="A3" s="22" t="s">
        <v>2</v>
      </c>
      <c r="B3" s="24" t="s">
        <v>3</v>
      </c>
      <c r="C3" s="19" t="s">
        <v>4</v>
      </c>
      <c r="D3" s="19"/>
      <c r="E3" s="19"/>
      <c r="F3" s="19" t="s">
        <v>5</v>
      </c>
      <c r="G3" s="19"/>
      <c r="H3" s="19"/>
      <c r="I3" s="19" t="s">
        <v>6</v>
      </c>
      <c r="J3" s="19"/>
      <c r="K3" s="19"/>
    </row>
    <row r="4" spans="1:11" ht="14.25" customHeight="1">
      <c r="A4" s="23"/>
      <c r="B4" s="22"/>
      <c r="C4" s="3" t="s">
        <v>7</v>
      </c>
      <c r="D4" s="3" t="s">
        <v>8</v>
      </c>
      <c r="E4" s="3" t="s">
        <v>9</v>
      </c>
      <c r="F4" s="3" t="s">
        <v>7</v>
      </c>
      <c r="G4" s="3" t="s">
        <v>8</v>
      </c>
      <c r="H4" s="3" t="s">
        <v>9</v>
      </c>
      <c r="I4" s="3" t="s">
        <v>7</v>
      </c>
      <c r="J4" s="3" t="s">
        <v>10</v>
      </c>
      <c r="K4" s="3" t="s">
        <v>9</v>
      </c>
    </row>
    <row r="5" spans="1:11" ht="12" customHeight="1">
      <c r="A5" s="5" t="s">
        <v>11</v>
      </c>
      <c r="B5" s="5" t="s">
        <v>12</v>
      </c>
      <c r="C5" s="6"/>
      <c r="D5" s="6"/>
      <c r="E5" s="6"/>
      <c r="F5" s="6"/>
      <c r="G5" s="6"/>
      <c r="H5" s="6"/>
      <c r="I5" s="6"/>
      <c r="J5" s="6"/>
      <c r="K5" s="6"/>
    </row>
    <row r="6" spans="1:11" ht="12" customHeight="1">
      <c r="A6" s="5" t="s">
        <v>13</v>
      </c>
      <c r="B6" s="5" t="s">
        <v>14</v>
      </c>
      <c r="C6" s="7">
        <v>1000</v>
      </c>
      <c r="D6" s="7">
        <v>100</v>
      </c>
      <c r="E6" s="8">
        <v>100000</v>
      </c>
      <c r="F6" s="6"/>
      <c r="G6" s="6"/>
      <c r="H6" s="6"/>
      <c r="I6" s="7">
        <v>1000</v>
      </c>
      <c r="J6" s="7">
        <v>100</v>
      </c>
      <c r="K6" s="8">
        <v>100000</v>
      </c>
    </row>
    <row r="7" spans="1:11" ht="12" customHeight="1">
      <c r="A7" s="5" t="s">
        <v>13</v>
      </c>
      <c r="B7" s="5" t="s">
        <v>26</v>
      </c>
      <c r="C7" s="7">
        <v>500</v>
      </c>
      <c r="D7" s="7">
        <v>50</v>
      </c>
      <c r="E7" s="8">
        <v>25000</v>
      </c>
      <c r="F7" s="6"/>
      <c r="G7" s="6"/>
      <c r="H7" s="6"/>
      <c r="I7" s="7">
        <v>1500</v>
      </c>
      <c r="J7" s="7">
        <v>83.333333</v>
      </c>
      <c r="K7" s="8">
        <v>125000</v>
      </c>
    </row>
    <row r="8" spans="1:11" ht="12" customHeight="1">
      <c r="A8" s="5" t="s">
        <v>13</v>
      </c>
      <c r="B8" s="5" t="s">
        <v>15</v>
      </c>
      <c r="C8" s="6"/>
      <c r="D8" s="6"/>
      <c r="E8" s="6"/>
      <c r="F8" s="7">
        <v>300</v>
      </c>
      <c r="G8" s="7">
        <v>83.333333</v>
      </c>
      <c r="H8" s="8">
        <v>25000</v>
      </c>
      <c r="I8" s="7">
        <v>1200</v>
      </c>
      <c r="J8" s="7">
        <v>83.333333</v>
      </c>
      <c r="K8" s="8">
        <v>100000</v>
      </c>
    </row>
    <row r="9" spans="1:11" ht="12" customHeight="1">
      <c r="A9" s="5" t="s">
        <v>13</v>
      </c>
      <c r="B9" s="5" t="s">
        <v>27</v>
      </c>
      <c r="C9" s="6"/>
      <c r="D9" s="6"/>
      <c r="E9" s="6"/>
      <c r="F9" s="7">
        <v>200</v>
      </c>
      <c r="G9" s="7">
        <v>83.333333</v>
      </c>
      <c r="H9" s="8">
        <v>16666.67</v>
      </c>
      <c r="I9" s="11">
        <v>1000</v>
      </c>
      <c r="J9" s="11">
        <v>83.333333</v>
      </c>
      <c r="K9" s="12">
        <v>83333.33</v>
      </c>
    </row>
    <row r="10" spans="1:11" ht="12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pans="1:11" ht="12" customHeight="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pans="1:11" ht="12" customHeight="1">
      <c r="A12" s="5" t="s">
        <v>16</v>
      </c>
      <c r="B12" s="5" t="s">
        <v>17</v>
      </c>
      <c r="C12" s="7">
        <v>500</v>
      </c>
      <c r="D12" s="7">
        <v>200</v>
      </c>
      <c r="E12" s="8">
        <v>100000</v>
      </c>
      <c r="F12" s="6"/>
      <c r="G12" s="6"/>
      <c r="H12" s="6"/>
      <c r="I12" s="7">
        <v>1500</v>
      </c>
      <c r="J12" s="7">
        <v>122.222222</v>
      </c>
      <c r="K12" s="8">
        <v>183333.33</v>
      </c>
    </row>
    <row r="13" spans="1:11" ht="12" customHeight="1">
      <c r="A13" s="5" t="s">
        <v>16</v>
      </c>
      <c r="B13" s="5" t="s">
        <v>18</v>
      </c>
      <c r="C13" s="6"/>
      <c r="D13" s="6"/>
      <c r="E13" s="6"/>
      <c r="F13" s="7">
        <v>170</v>
      </c>
      <c r="G13" s="14">
        <v>143.137255</v>
      </c>
      <c r="H13" s="8">
        <v>24333.33</v>
      </c>
      <c r="I13" s="7">
        <v>1330</v>
      </c>
      <c r="J13" s="7">
        <v>119.548872</v>
      </c>
      <c r="K13" s="8">
        <v>159000</v>
      </c>
    </row>
    <row r="14" spans="1:12" ht="12" customHeight="1">
      <c r="A14" s="25" t="s">
        <v>16</v>
      </c>
      <c r="B14" s="25" t="s">
        <v>25</v>
      </c>
      <c r="C14" s="26">
        <v>200</v>
      </c>
      <c r="D14" s="26">
        <v>83.333333</v>
      </c>
      <c r="E14" s="27">
        <v>16666.67</v>
      </c>
      <c r="F14" s="6"/>
      <c r="G14" s="6"/>
      <c r="H14" s="6"/>
      <c r="I14" s="7">
        <v>1530</v>
      </c>
      <c r="J14" s="7">
        <v>114.814815</v>
      </c>
      <c r="K14" s="8">
        <v>175666.67</v>
      </c>
      <c r="L14" s="28" t="s">
        <v>31</v>
      </c>
    </row>
    <row r="15" spans="1:11" ht="12" customHeight="1">
      <c r="A15" s="5"/>
      <c r="B15" s="5"/>
      <c r="C15" s="13">
        <f aca="true" t="shared" si="0" ref="C15:K15">SUM(C12:C14)</f>
        <v>700</v>
      </c>
      <c r="D15" s="13">
        <f t="shared" si="0"/>
        <v>283.333333</v>
      </c>
      <c r="E15" s="13">
        <f t="shared" si="0"/>
        <v>116666.67</v>
      </c>
      <c r="F15" s="13">
        <f t="shared" si="0"/>
        <v>170</v>
      </c>
      <c r="G15" s="13">
        <f t="shared" si="0"/>
        <v>143.137255</v>
      </c>
      <c r="H15" s="13">
        <f t="shared" si="0"/>
        <v>24333.33</v>
      </c>
      <c r="I15" s="13">
        <f t="shared" si="0"/>
        <v>4360</v>
      </c>
      <c r="J15" s="13">
        <f t="shared" si="0"/>
        <v>356.585909</v>
      </c>
      <c r="K15" s="13">
        <f t="shared" si="0"/>
        <v>518000</v>
      </c>
    </row>
    <row r="16" spans="1:11" ht="12" customHeight="1">
      <c r="A16" s="5" t="s">
        <v>11</v>
      </c>
      <c r="B16" s="5" t="s">
        <v>19</v>
      </c>
      <c r="C16" s="7">
        <v>2200</v>
      </c>
      <c r="D16" s="6" t="s">
        <v>11</v>
      </c>
      <c r="E16" s="8">
        <v>241666.67</v>
      </c>
      <c r="F16" s="7">
        <v>670</v>
      </c>
      <c r="G16" s="6" t="s">
        <v>11</v>
      </c>
      <c r="H16" s="15">
        <v>66000</v>
      </c>
      <c r="I16" s="6"/>
      <c r="J16" s="6"/>
      <c r="K16" s="6"/>
    </row>
    <row r="17" spans="1:11" ht="12" customHeight="1">
      <c r="A17" s="5" t="s">
        <v>11</v>
      </c>
      <c r="B17" s="5" t="s">
        <v>20</v>
      </c>
      <c r="C17" s="7">
        <v>2200</v>
      </c>
      <c r="D17" s="6" t="s">
        <v>11</v>
      </c>
      <c r="E17" s="8">
        <v>241666.67</v>
      </c>
      <c r="F17" s="7">
        <v>670</v>
      </c>
      <c r="G17" s="6" t="s">
        <v>11</v>
      </c>
      <c r="H17" s="8">
        <v>66000</v>
      </c>
      <c r="I17" s="6"/>
      <c r="J17" s="6"/>
      <c r="K17" s="6"/>
    </row>
    <row r="19" spans="7:8" ht="12" customHeight="1">
      <c r="G19" s="2" t="s">
        <v>23</v>
      </c>
      <c r="H19" s="9">
        <f>(K9+E15)/(I9+C15)</f>
        <v>117.6470588235294</v>
      </c>
    </row>
    <row r="20" spans="7:8" ht="12" customHeight="1">
      <c r="G20" s="2" t="s">
        <v>24</v>
      </c>
      <c r="H20" s="10">
        <f>(K9+E12)/(I9+C12)</f>
        <v>122.22222000000001</v>
      </c>
    </row>
    <row r="22" spans="8:11" ht="12" customHeight="1">
      <c r="H22" s="17" t="s">
        <v>29</v>
      </c>
      <c r="I22" s="18"/>
      <c r="J22" s="18"/>
      <c r="K22" s="18"/>
    </row>
    <row r="24" spans="3:10" ht="39" customHeight="1">
      <c r="C24" s="16" t="s">
        <v>30</v>
      </c>
      <c r="D24" s="16"/>
      <c r="E24" s="16"/>
      <c r="F24" s="16"/>
      <c r="G24" s="16"/>
      <c r="H24" s="16"/>
      <c r="I24" s="16"/>
      <c r="J24" s="16"/>
    </row>
  </sheetData>
  <mergeCells count="8">
    <mergeCell ref="C24:J24"/>
    <mergeCell ref="H22:K22"/>
    <mergeCell ref="I3:K3"/>
    <mergeCell ref="A1:K1"/>
    <mergeCell ref="A3:A4"/>
    <mergeCell ref="B3:B4"/>
    <mergeCell ref="C3:E3"/>
    <mergeCell ref="F3:H3"/>
  </mergeCells>
  <printOptions horizontalCentered="1"/>
  <pageMargins left="0.5905511811023623" right="0" top="0.3937007874015748" bottom="0.5905511811023623" header="0" footer="0.3937007874015748"/>
  <pageSetup horizontalDpi="360" verticalDpi="360" orientation="landscape" paperSize="9" r:id="rId1"/>
  <headerFooter alignWithMargins="0">
    <oddFooter>&amp;C打印日期：&amp;"Times New Roman,常规"&amp;D      &amp;"宋体,常规"页码：&amp;"Times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3" sqref="A3"/>
    </sheetView>
  </sheetViews>
  <sheetFormatPr defaultColWidth="9.125" defaultRowHeight="14.25"/>
  <sheetData>
    <row r="1" ht="14.25">
      <c r="A1" t="s">
        <v>21</v>
      </c>
    </row>
    <row r="2" ht="14.25">
      <c r="A2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4.2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2008-01-14T00:00:14Z</dcterms:modified>
  <cp:category/>
  <cp:version/>
  <cp:contentType/>
  <cp:contentStatus/>
</cp:coreProperties>
</file>